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Teveso\Desktop\BRM\orientační katalog 17.6. 2020\Orinetační ceník dílů po 5 letech\"/>
    </mc:Choice>
  </mc:AlternateContent>
  <xr:revisionPtr revIDLastSave="0" documentId="13_ncr:1_{F5D066FC-09DF-44FB-B4F7-6B104BC22231}" xr6:coauthVersionLast="47" xr6:coauthVersionMax="47" xr10:uidLastSave="{00000000-0000-0000-0000-000000000000}"/>
  <bookViews>
    <workbookView xWindow="28680" yWindow="-1155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" i="1" l="1"/>
  <c r="S28" i="1"/>
  <c r="S27" i="1"/>
  <c r="S26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E25" i="1" l="1"/>
  <c r="S25" i="1" s="1"/>
  <c r="C30" i="1" l="1"/>
  <c r="F30" i="1" s="1"/>
</calcChain>
</file>

<file path=xl/sharedStrings.xml><?xml version="1.0" encoding="utf-8"?>
<sst xmlns="http://schemas.openxmlformats.org/spreadsheetml/2006/main" count="62" uniqueCount="40">
  <si>
    <t>Popis</t>
  </si>
  <si>
    <t>PŘÍRUBA KARB. 912</t>
  </si>
  <si>
    <t>FS  SPOJOVACÍ HADICE KOMPENZAČNÍ TRUBKY</t>
  </si>
  <si>
    <t>SADA TĚSNĚNÍ  (O-kr. na  hlavu válce)</t>
  </si>
  <si>
    <t>IG  SILENTBLOK ZAPALOVÁNÍ 25x20</t>
  </si>
  <si>
    <t>IG  SILENBLOK ZAPALOVÁNÍ 25X15</t>
  </si>
  <si>
    <t>CB  O-KR. BOHATOSTI SMĚSI</t>
  </si>
  <si>
    <t>CB  O-kr. 5x1,5  EL.STARTÉR, KARB. OSA SYTIČE</t>
  </si>
  <si>
    <t>CB TĚSNĚNÍ SYTIČE</t>
  </si>
  <si>
    <t>CB  O-kr. NA JEHLU</t>
  </si>
  <si>
    <t>CB  MEMBRÁNA KARBURÁTORU</t>
  </si>
  <si>
    <t>CO  PODLOŽKA EXPANZNÍ NÁDRŽE</t>
  </si>
  <si>
    <t>CO  KOLENO 17-EXP.NÁDRŽ</t>
  </si>
  <si>
    <t>CB  HADIČKA ODVZDUŠNĚNÍ PL.KOMORY</t>
  </si>
  <si>
    <t>FS  PALIVOVÉ ČERPADLO v.č.</t>
  </si>
  <si>
    <t>FT NIPPLE 7/3,8 k pal.čerpadlu</t>
  </si>
  <si>
    <t>FT NIPPLE 9/5,7 k pal.čerpadlu</t>
  </si>
  <si>
    <t>TĚSNĚNÍ  10,2/15/1,5</t>
  </si>
  <si>
    <t>Jednotky</t>
  </si>
  <si>
    <t>m</t>
  </si>
  <si>
    <t>ks</t>
  </si>
  <si>
    <t xml:space="preserve"> ks</t>
  </si>
  <si>
    <t>HADICE BENZÍNOVÁ  Dn 08 Gates *</t>
  </si>
  <si>
    <t>HADICE BENZÍNOVÁ Dn 06 Gates *</t>
  </si>
  <si>
    <t>V  VODNÍ KOLENO 90 *</t>
  </si>
  <si>
    <t>V  VODNÍ KOLENO 110 *</t>
  </si>
  <si>
    <t>V  HADICE 25 mm  -40 st. C/+135 st. C *</t>
  </si>
  <si>
    <t>V  HADICE VODA 17 *</t>
  </si>
  <si>
    <t>FS  HADICE 35 mm AIRBOX-KARB. *</t>
  </si>
  <si>
    <t>V  HADICE OLEJ *</t>
  </si>
  <si>
    <t>*  monožství musí být v obejdnávce upřesněno dle skutečnosti.</t>
  </si>
  <si>
    <t>000 645</t>
  </si>
  <si>
    <t>000 642</t>
  </si>
  <si>
    <t>000 652</t>
  </si>
  <si>
    <t>000 571</t>
  </si>
  <si>
    <t>cena bez DPH</t>
  </si>
  <si>
    <t>cena s DPH</t>
  </si>
  <si>
    <t>Množstvi</t>
  </si>
  <si>
    <t>Kat._č.</t>
  </si>
  <si>
    <t>Orientační ceník na povinně výměnné díly po 5 letech                                                          pro motory Rotax 912 UL, ULS,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</si>
</sst>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;;;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ck">
        <color theme="4"/>
      </top>
      <bottom style="double">
        <color theme="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3" applyNumberFormat="0" applyFill="0" applyAlignment="0" applyProtection="0"/>
  </cellStyleXfs>
  <cellXfs count="16">
    <xf numFmtId="0" fontId="0" fillId="0" borderId="0" xfId="0"/>
    <xf numFmtId="0" fontId="4" fillId="0" borderId="3" xfId="4"/>
    <xf numFmtId="0" fontId="4" fillId="0" borderId="3" xfId="4" applyAlignment="1">
      <alignment horizontal="left"/>
    </xf>
    <xf numFmtId="0" fontId="4" fillId="0" borderId="3" xfId="4" applyAlignment="1">
      <alignment horizontal="right" wrapText="1"/>
    </xf>
    <xf numFmtId="43" fontId="3" fillId="2" borderId="0" xfId="3" applyNumberFormat="1" applyBorder="1" applyAlignment="1">
      <alignment horizontal="center"/>
    </xf>
    <xf numFmtId="165" fontId="0" fillId="0" borderId="0" xfId="0" applyNumberFormat="1"/>
    <xf numFmtId="164" fontId="4" fillId="0" borderId="3" xfId="4" applyNumberFormat="1" applyAlignment="1">
      <alignment horizontal="center"/>
    </xf>
    <xf numFmtId="164" fontId="4" fillId="0" borderId="3" xfId="4" applyNumberFormat="1" applyAlignment="1">
      <alignment horizontal="right" wrapText="1"/>
    </xf>
    <xf numFmtId="0" fontId="4" fillId="0" borderId="5" xfId="4" applyBorder="1"/>
    <xf numFmtId="43" fontId="4" fillId="2" borderId="0" xfId="4" applyNumberFormat="1" applyFill="1" applyBorder="1" applyAlignment="1">
      <alignment horizontal="center"/>
    </xf>
    <xf numFmtId="0" fontId="4" fillId="0" borderId="0" xfId="4" applyBorder="1"/>
    <xf numFmtId="43" fontId="3" fillId="2" borderId="0" xfId="3" applyNumberFormat="1" applyBorder="1" applyAlignment="1">
      <alignment horizontal="center"/>
    </xf>
    <xf numFmtId="0" fontId="4" fillId="0" borderId="4" xfId="4" applyBorder="1" applyAlignment="1">
      <alignment horizontal="center" wrapText="1"/>
    </xf>
    <xf numFmtId="0" fontId="4" fillId="0" borderId="6" xfId="4" applyBorder="1" applyAlignment="1">
      <alignment horizontal="center"/>
    </xf>
    <xf numFmtId="0" fontId="1" fillId="0" borderId="4" xfId="1" applyBorder="1" applyAlignment="1">
      <alignment horizontal="center" wrapText="1"/>
    </xf>
    <xf numFmtId="0" fontId="2" fillId="0" borderId="1" xfId="2" applyAlignment="1">
      <alignment horizontal="center" wrapText="1"/>
    </xf>
  </cellXfs>
  <cellStyles count="5">
    <cellStyle name="Celkem" xfId="4" builtinId="25"/>
    <cellStyle name="Nadpis 1" xfId="2" builtinId="16"/>
    <cellStyle name="Název" xfId="1" builtinId="15"/>
    <cellStyle name="Normální" xfId="0" builtinId="0"/>
    <cellStyle name="Výpočet" xfId="3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N31" sqref="N31"/>
    </sheetView>
  </sheetViews>
  <sheetFormatPr defaultRowHeight="15" x14ac:dyDescent="0.25"/>
  <cols>
    <col min="1" max="1" width="1.7109375" customWidth="1"/>
    <col min="2" max="2" width="12.5703125" customWidth="1"/>
    <col min="3" max="3" width="27.85546875" customWidth="1"/>
    <col min="4" max="4" width="10.7109375" customWidth="1"/>
    <col min="5" max="5" width="11.7109375" customWidth="1"/>
    <col min="6" max="6" width="9.28515625" customWidth="1"/>
    <col min="7" max="7" width="10.5703125" bestFit="1" customWidth="1"/>
    <col min="8" max="8" width="12.28515625" customWidth="1"/>
    <col min="18" max="19" width="9.140625" style="5"/>
  </cols>
  <sheetData>
    <row r="1" spans="1:19" ht="15.75" customHeight="1" thickBot="1" x14ac:dyDescent="0.3">
      <c r="A1" s="15" t="s">
        <v>39</v>
      </c>
      <c r="B1" s="15"/>
      <c r="C1" s="15"/>
      <c r="D1" s="15"/>
      <c r="E1" s="15"/>
      <c r="F1" s="15"/>
      <c r="G1" s="15"/>
    </row>
    <row r="2" spans="1:19" ht="49.5" customHeight="1" thickTop="1" thickBot="1" x14ac:dyDescent="0.3">
      <c r="A2" s="15"/>
      <c r="B2" s="15"/>
      <c r="C2" s="15"/>
      <c r="D2" s="15"/>
      <c r="E2" s="15"/>
      <c r="F2" s="15"/>
      <c r="G2" s="15"/>
    </row>
    <row r="3" spans="1:19" ht="16.5" thickTop="1" thickBot="1" x14ac:dyDescent="0.3">
      <c r="A3" s="1"/>
      <c r="B3" s="13" t="s">
        <v>0</v>
      </c>
      <c r="C3" s="13"/>
      <c r="D3" s="6" t="s">
        <v>38</v>
      </c>
      <c r="E3" s="2" t="s">
        <v>37</v>
      </c>
      <c r="F3" s="2" t="s">
        <v>18</v>
      </c>
    </row>
    <row r="4" spans="1:19" ht="26.25" customHeight="1" thickTop="1" thickBot="1" x14ac:dyDescent="0.4">
      <c r="A4" s="1"/>
      <c r="B4" s="14" t="s">
        <v>29</v>
      </c>
      <c r="C4" s="14"/>
      <c r="D4" s="7" t="s">
        <v>31</v>
      </c>
      <c r="E4" s="3">
        <v>1.5</v>
      </c>
      <c r="F4" s="3" t="s">
        <v>19</v>
      </c>
      <c r="R4" s="5">
        <v>756</v>
      </c>
      <c r="S4" s="5">
        <f t="shared" ref="S4:S28" si="0">E4*R4</f>
        <v>1134</v>
      </c>
    </row>
    <row r="5" spans="1:19" ht="32.25" customHeight="1" thickTop="1" thickBot="1" x14ac:dyDescent="0.4">
      <c r="A5" s="1"/>
      <c r="B5" s="14" t="s">
        <v>1</v>
      </c>
      <c r="C5" s="14"/>
      <c r="D5" s="7">
        <v>267789</v>
      </c>
      <c r="E5" s="3">
        <v>2</v>
      </c>
      <c r="F5" s="3" t="s">
        <v>20</v>
      </c>
      <c r="R5" s="5">
        <v>1720</v>
      </c>
      <c r="S5" s="5">
        <f t="shared" si="0"/>
        <v>3440</v>
      </c>
    </row>
    <row r="6" spans="1:19" ht="53.25" customHeight="1" thickTop="1" thickBot="1" x14ac:dyDescent="0.4">
      <c r="A6" s="1"/>
      <c r="B6" s="14" t="s">
        <v>2</v>
      </c>
      <c r="C6" s="14"/>
      <c r="D6" s="7">
        <v>956143</v>
      </c>
      <c r="E6" s="3">
        <v>2</v>
      </c>
      <c r="F6" s="3" t="s">
        <v>20</v>
      </c>
      <c r="R6" s="5">
        <v>104</v>
      </c>
      <c r="S6" s="5">
        <f t="shared" si="0"/>
        <v>208</v>
      </c>
    </row>
    <row r="7" spans="1:19" ht="54" customHeight="1" thickTop="1" thickBot="1" x14ac:dyDescent="0.4">
      <c r="A7" s="1"/>
      <c r="B7" s="14" t="s">
        <v>3</v>
      </c>
      <c r="C7" s="14"/>
      <c r="D7" s="7">
        <v>881920</v>
      </c>
      <c r="E7" s="3">
        <v>1</v>
      </c>
      <c r="F7" s="3" t="s">
        <v>20</v>
      </c>
      <c r="R7" s="5">
        <v>1196</v>
      </c>
      <c r="S7" s="5">
        <f t="shared" si="0"/>
        <v>1196</v>
      </c>
    </row>
    <row r="8" spans="1:19" ht="48.75" customHeight="1" thickTop="1" thickBot="1" x14ac:dyDescent="0.4">
      <c r="A8" s="1"/>
      <c r="B8" s="14" t="s">
        <v>4</v>
      </c>
      <c r="C8" s="14"/>
      <c r="D8" s="7">
        <v>860710</v>
      </c>
      <c r="E8" s="3">
        <v>2</v>
      </c>
      <c r="F8" s="3" t="s">
        <v>20</v>
      </c>
      <c r="R8" s="5">
        <v>538</v>
      </c>
      <c r="S8" s="5">
        <f t="shared" si="0"/>
        <v>1076</v>
      </c>
    </row>
    <row r="9" spans="1:19" ht="53.25" customHeight="1" thickTop="1" thickBot="1" x14ac:dyDescent="0.4">
      <c r="A9" s="1"/>
      <c r="B9" s="14" t="s">
        <v>5</v>
      </c>
      <c r="C9" s="14"/>
      <c r="D9" s="7">
        <v>960060</v>
      </c>
      <c r="E9" s="3">
        <v>1</v>
      </c>
      <c r="F9" s="3" t="s">
        <v>21</v>
      </c>
      <c r="R9" s="5">
        <v>451</v>
      </c>
      <c r="S9" s="5">
        <f t="shared" si="0"/>
        <v>451</v>
      </c>
    </row>
    <row r="10" spans="1:19" ht="58.5" customHeight="1" thickTop="1" thickBot="1" x14ac:dyDescent="0.4">
      <c r="A10" s="1"/>
      <c r="B10" s="14" t="s">
        <v>28</v>
      </c>
      <c r="C10" s="14"/>
      <c r="D10" s="7">
        <v>860985</v>
      </c>
      <c r="E10" s="3">
        <v>2</v>
      </c>
      <c r="F10" s="3" t="s">
        <v>21</v>
      </c>
      <c r="R10" s="5">
        <v>173</v>
      </c>
      <c r="S10" s="5">
        <f t="shared" si="0"/>
        <v>346</v>
      </c>
    </row>
    <row r="11" spans="1:19" ht="30" customHeight="1" thickTop="1" thickBot="1" x14ac:dyDescent="0.4">
      <c r="A11" s="1"/>
      <c r="B11" s="14" t="s">
        <v>6</v>
      </c>
      <c r="C11" s="14"/>
      <c r="D11" s="7">
        <v>831713</v>
      </c>
      <c r="E11" s="3">
        <v>4</v>
      </c>
      <c r="F11" s="3" t="s">
        <v>21</v>
      </c>
      <c r="R11" s="5">
        <v>48</v>
      </c>
      <c r="S11" s="5">
        <f t="shared" si="0"/>
        <v>192</v>
      </c>
    </row>
    <row r="12" spans="1:19" ht="48" customHeight="1" thickTop="1" thickBot="1" x14ac:dyDescent="0.4">
      <c r="A12" s="1"/>
      <c r="B12" s="14" t="s">
        <v>7</v>
      </c>
      <c r="C12" s="14"/>
      <c r="D12" s="7">
        <v>950420</v>
      </c>
      <c r="E12" s="3">
        <v>2</v>
      </c>
      <c r="F12" s="3" t="s">
        <v>20</v>
      </c>
      <c r="R12" s="5">
        <v>75</v>
      </c>
      <c r="S12" s="5">
        <f t="shared" si="0"/>
        <v>150</v>
      </c>
    </row>
    <row r="13" spans="1:19" ht="30" customHeight="1" thickTop="1" thickBot="1" x14ac:dyDescent="0.4">
      <c r="A13" s="1"/>
      <c r="B13" s="14" t="s">
        <v>8</v>
      </c>
      <c r="C13" s="14"/>
      <c r="D13" s="7">
        <v>950030</v>
      </c>
      <c r="E13" s="3">
        <v>2</v>
      </c>
      <c r="F13" s="3" t="s">
        <v>20</v>
      </c>
      <c r="R13" s="5">
        <v>48</v>
      </c>
      <c r="S13" s="5">
        <f t="shared" si="0"/>
        <v>96</v>
      </c>
    </row>
    <row r="14" spans="1:19" ht="30" customHeight="1" thickTop="1" thickBot="1" x14ac:dyDescent="0.4">
      <c r="A14" s="1"/>
      <c r="B14" s="14" t="s">
        <v>9</v>
      </c>
      <c r="C14" s="14"/>
      <c r="D14" s="7">
        <v>950430</v>
      </c>
      <c r="E14" s="3">
        <v>2</v>
      </c>
      <c r="F14" s="3" t="s">
        <v>20</v>
      </c>
      <c r="R14" s="5">
        <v>45</v>
      </c>
      <c r="S14" s="5">
        <f t="shared" si="0"/>
        <v>90</v>
      </c>
    </row>
    <row r="15" spans="1:19" ht="30" customHeight="1" thickTop="1" thickBot="1" x14ac:dyDescent="0.4">
      <c r="A15" s="1"/>
      <c r="B15" s="14" t="s">
        <v>10</v>
      </c>
      <c r="C15" s="14"/>
      <c r="D15" s="7">
        <v>861116</v>
      </c>
      <c r="E15" s="3">
        <v>2</v>
      </c>
      <c r="F15" s="3" t="s">
        <v>20</v>
      </c>
      <c r="R15" s="5">
        <v>1686</v>
      </c>
      <c r="S15" s="5">
        <f t="shared" si="0"/>
        <v>3372</v>
      </c>
    </row>
    <row r="16" spans="1:19" ht="51.75" customHeight="1" thickTop="1" thickBot="1" x14ac:dyDescent="0.4">
      <c r="A16" s="1"/>
      <c r="B16" s="14" t="s">
        <v>11</v>
      </c>
      <c r="C16" s="14"/>
      <c r="D16" s="7">
        <v>860829</v>
      </c>
      <c r="E16" s="3">
        <v>1</v>
      </c>
      <c r="F16" s="3" t="s">
        <v>20</v>
      </c>
      <c r="R16" s="5">
        <v>228</v>
      </c>
      <c r="S16" s="5">
        <f t="shared" si="0"/>
        <v>228</v>
      </c>
    </row>
    <row r="17" spans="1:19" ht="30" customHeight="1" thickTop="1" thickBot="1" x14ac:dyDescent="0.4">
      <c r="A17" s="1"/>
      <c r="B17" s="14" t="s">
        <v>27</v>
      </c>
      <c r="C17" s="14"/>
      <c r="D17" s="7">
        <v>922250</v>
      </c>
      <c r="E17" s="3">
        <v>1.5</v>
      </c>
      <c r="F17" s="3" t="s">
        <v>19</v>
      </c>
      <c r="R17" s="5">
        <v>954</v>
      </c>
      <c r="S17" s="5">
        <f t="shared" si="0"/>
        <v>1431</v>
      </c>
    </row>
    <row r="18" spans="1:19" ht="30" customHeight="1" thickTop="1" thickBot="1" x14ac:dyDescent="0.4">
      <c r="A18" s="1"/>
      <c r="B18" s="14" t="s">
        <v>12</v>
      </c>
      <c r="C18" s="14"/>
      <c r="D18" s="7">
        <v>922192</v>
      </c>
      <c r="E18" s="3">
        <v>1</v>
      </c>
      <c r="F18" s="3" t="s">
        <v>20</v>
      </c>
      <c r="R18" s="5">
        <v>578</v>
      </c>
      <c r="S18" s="5">
        <f t="shared" si="0"/>
        <v>578</v>
      </c>
    </row>
    <row r="19" spans="1:19" ht="51" customHeight="1" thickTop="1" thickBot="1" x14ac:dyDescent="0.4">
      <c r="A19" s="1"/>
      <c r="B19" s="14" t="s">
        <v>26</v>
      </c>
      <c r="C19" s="14"/>
      <c r="D19" s="7" t="s">
        <v>34</v>
      </c>
      <c r="E19" s="3">
        <v>1</v>
      </c>
      <c r="F19" s="3" t="s">
        <v>19</v>
      </c>
      <c r="R19" s="5">
        <v>678</v>
      </c>
      <c r="S19" s="5">
        <f t="shared" si="0"/>
        <v>678</v>
      </c>
    </row>
    <row r="20" spans="1:19" ht="29.25" customHeight="1" thickTop="1" thickBot="1" x14ac:dyDescent="0.4">
      <c r="A20" s="1"/>
      <c r="B20" s="14" t="s">
        <v>25</v>
      </c>
      <c r="C20" s="14"/>
      <c r="D20" s="7">
        <v>922113</v>
      </c>
      <c r="E20" s="3">
        <v>1</v>
      </c>
      <c r="F20" s="3" t="s">
        <v>20</v>
      </c>
      <c r="R20" s="5">
        <v>716</v>
      </c>
      <c r="S20" s="5">
        <f t="shared" si="0"/>
        <v>716</v>
      </c>
    </row>
    <row r="21" spans="1:19" ht="30.75" customHeight="1" thickTop="1" thickBot="1" x14ac:dyDescent="0.4">
      <c r="A21" s="1"/>
      <c r="B21" s="14" t="s">
        <v>24</v>
      </c>
      <c r="C21" s="14"/>
      <c r="D21" s="7">
        <v>922382</v>
      </c>
      <c r="E21" s="3">
        <v>1</v>
      </c>
      <c r="F21" s="3" t="s">
        <v>20</v>
      </c>
      <c r="R21" s="5">
        <v>1201</v>
      </c>
      <c r="S21" s="5">
        <f t="shared" si="0"/>
        <v>1201</v>
      </c>
    </row>
    <row r="22" spans="1:19" ht="48" customHeight="1" thickTop="1" thickBot="1" x14ac:dyDescent="0.4">
      <c r="A22" s="1"/>
      <c r="B22" s="14" t="s">
        <v>13</v>
      </c>
      <c r="C22" s="14"/>
      <c r="D22" s="7">
        <v>256035</v>
      </c>
      <c r="E22" s="3">
        <v>2</v>
      </c>
      <c r="F22" s="3" t="s">
        <v>20</v>
      </c>
      <c r="L22" s="5">
        <v>15161</v>
      </c>
      <c r="R22" s="5">
        <v>41</v>
      </c>
      <c r="S22" s="5">
        <f t="shared" si="0"/>
        <v>82</v>
      </c>
    </row>
    <row r="23" spans="1:19" ht="30.75" customHeight="1" thickTop="1" thickBot="1" x14ac:dyDescent="0.4">
      <c r="A23" s="1"/>
      <c r="B23" s="14" t="s">
        <v>14</v>
      </c>
      <c r="C23" s="14"/>
      <c r="D23" s="7">
        <v>893115</v>
      </c>
      <c r="E23" s="3">
        <v>1</v>
      </c>
      <c r="F23" s="3" t="s">
        <v>20</v>
      </c>
      <c r="R23" s="5">
        <v>3854</v>
      </c>
      <c r="S23" s="5">
        <f t="shared" si="0"/>
        <v>3854</v>
      </c>
    </row>
    <row r="24" spans="1:19" ht="45" customHeight="1" thickTop="1" thickBot="1" x14ac:dyDescent="0.4">
      <c r="A24" s="1"/>
      <c r="B24" s="14" t="s">
        <v>15</v>
      </c>
      <c r="C24" s="14"/>
      <c r="D24" s="7">
        <v>840740</v>
      </c>
      <c r="E24" s="3">
        <v>1</v>
      </c>
      <c r="F24" s="3" t="s">
        <v>20</v>
      </c>
      <c r="R24" s="5">
        <v>223</v>
      </c>
      <c r="S24" s="5">
        <f t="shared" si="0"/>
        <v>223</v>
      </c>
    </row>
    <row r="25" spans="1:19" ht="42.75" customHeight="1" thickTop="1" thickBot="1" x14ac:dyDescent="0.4">
      <c r="A25" s="1"/>
      <c r="B25" s="14" t="s">
        <v>16</v>
      </c>
      <c r="C25" s="14"/>
      <c r="D25" s="7">
        <v>840745</v>
      </c>
      <c r="E25" s="3">
        <f>1</f>
        <v>1</v>
      </c>
      <c r="F25" s="3" t="s">
        <v>20</v>
      </c>
      <c r="R25" s="5">
        <v>223</v>
      </c>
      <c r="S25" s="5">
        <f t="shared" si="0"/>
        <v>223</v>
      </c>
    </row>
    <row r="26" spans="1:19" ht="22.5" customHeight="1" thickTop="1" thickBot="1" x14ac:dyDescent="0.4">
      <c r="A26" s="1"/>
      <c r="B26" s="14" t="s">
        <v>17</v>
      </c>
      <c r="C26" s="14"/>
      <c r="D26" s="7">
        <v>250425</v>
      </c>
      <c r="E26" s="3">
        <v>2</v>
      </c>
      <c r="F26" s="3" t="s">
        <v>20</v>
      </c>
      <c r="R26" s="5">
        <v>27</v>
      </c>
      <c r="S26" s="5">
        <f t="shared" si="0"/>
        <v>54</v>
      </c>
    </row>
    <row r="27" spans="1:19" ht="51" customHeight="1" thickTop="1" thickBot="1" x14ac:dyDescent="0.4">
      <c r="A27" s="1"/>
      <c r="B27" s="14" t="s">
        <v>23</v>
      </c>
      <c r="C27" s="14"/>
      <c r="D27" s="7" t="s">
        <v>32</v>
      </c>
      <c r="E27" s="3">
        <v>1</v>
      </c>
      <c r="F27" s="3" t="s">
        <v>19</v>
      </c>
      <c r="R27" s="5">
        <v>216</v>
      </c>
      <c r="S27" s="5">
        <f t="shared" si="0"/>
        <v>216</v>
      </c>
    </row>
    <row r="28" spans="1:19" ht="54.75" customHeight="1" thickTop="1" thickBot="1" x14ac:dyDescent="0.4">
      <c r="A28" s="1"/>
      <c r="B28" s="14" t="s">
        <v>22</v>
      </c>
      <c r="C28" s="14"/>
      <c r="D28" s="7" t="s">
        <v>33</v>
      </c>
      <c r="E28" s="3">
        <v>1</v>
      </c>
      <c r="F28" s="3" t="s">
        <v>19</v>
      </c>
      <c r="R28" s="5">
        <v>240</v>
      </c>
      <c r="S28" s="5">
        <f t="shared" si="0"/>
        <v>240</v>
      </c>
    </row>
    <row r="29" spans="1:19" ht="15" customHeight="1" thickTop="1" thickBot="1" x14ac:dyDescent="0.3">
      <c r="A29" s="1"/>
      <c r="B29" s="12" t="s">
        <v>30</v>
      </c>
      <c r="C29" s="12"/>
      <c r="D29" s="12"/>
      <c r="E29" s="12"/>
      <c r="F29" s="12"/>
      <c r="G29" s="12"/>
    </row>
    <row r="30" spans="1:19" ht="15.75" thickTop="1" x14ac:dyDescent="0.25">
      <c r="B30" s="8" t="s">
        <v>35</v>
      </c>
      <c r="C30" s="4">
        <f>SUM(S4:S28)</f>
        <v>21475</v>
      </c>
      <c r="D30" s="9"/>
      <c r="E30" s="10" t="s">
        <v>36</v>
      </c>
      <c r="F30" s="11">
        <f>C30*1.21</f>
        <v>25984.75</v>
      </c>
      <c r="G30" s="11"/>
    </row>
    <row r="31" spans="1:19" x14ac:dyDescent="0.25">
      <c r="A31" s="10"/>
      <c r="B31" s="10"/>
      <c r="C31" s="10"/>
      <c r="D31" s="10"/>
      <c r="E31" s="10"/>
      <c r="F31" s="10"/>
      <c r="G31" s="10"/>
    </row>
  </sheetData>
  <mergeCells count="29">
    <mergeCell ref="B23:C23"/>
    <mergeCell ref="B22:C22"/>
    <mergeCell ref="B21:C21"/>
    <mergeCell ref="B28:C28"/>
    <mergeCell ref="B27:C27"/>
    <mergeCell ref="B26:C26"/>
    <mergeCell ref="B25:C25"/>
    <mergeCell ref="B24:C24"/>
    <mergeCell ref="B17:C17"/>
    <mergeCell ref="B16:C16"/>
    <mergeCell ref="A1:G2"/>
    <mergeCell ref="B4:C4"/>
    <mergeCell ref="B5:C5"/>
    <mergeCell ref="F30:G30"/>
    <mergeCell ref="B29:G29"/>
    <mergeCell ref="B3:C3"/>
    <mergeCell ref="B10:C10"/>
    <mergeCell ref="B9:C9"/>
    <mergeCell ref="B8:C8"/>
    <mergeCell ref="B7:C7"/>
    <mergeCell ref="B6:C6"/>
    <mergeCell ref="B15:C15"/>
    <mergeCell ref="B14:C14"/>
    <mergeCell ref="B13:C13"/>
    <mergeCell ref="B12:C12"/>
    <mergeCell ref="B11:C11"/>
    <mergeCell ref="B20:C20"/>
    <mergeCell ref="B19:C19"/>
    <mergeCell ref="B18:C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Šálek</dc:creator>
  <cp:lastModifiedBy>Teveso</cp:lastModifiedBy>
  <cp:lastPrinted>2020-10-27T09:01:21Z</cp:lastPrinted>
  <dcterms:created xsi:type="dcterms:W3CDTF">2015-06-05T18:19:34Z</dcterms:created>
  <dcterms:modified xsi:type="dcterms:W3CDTF">2022-09-15T08:36:29Z</dcterms:modified>
</cp:coreProperties>
</file>